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5260" yWindow="1900" windowWidth="25600" windowHeight="196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" l="1"/>
  <c r="E7" i="1"/>
  <c r="E6" i="1"/>
  <c r="I11" i="1"/>
  <c r="E11" i="1"/>
  <c r="I13" i="1"/>
  <c r="E13" i="1"/>
  <c r="E12" i="1"/>
  <c r="I12" i="1"/>
  <c r="B17" i="1"/>
</calcChain>
</file>

<file path=xl/comments1.xml><?xml version="1.0" encoding="utf-8"?>
<comments xmlns="http://schemas.openxmlformats.org/spreadsheetml/2006/main">
  <authors>
    <author>Brian Ballek</author>
  </authors>
  <commentList>
    <comment ref="E9" authorId="0">
      <text>
        <r>
          <rPr>
            <b/>
            <sz val="9"/>
            <color indexed="81"/>
            <rFont val="Calibri"/>
            <family val="2"/>
          </rPr>
          <t>Note:</t>
        </r>
        <r>
          <rPr>
            <sz val="9"/>
            <color indexed="81"/>
            <rFont val="Calibri"/>
            <family val="2"/>
          </rPr>
          <t xml:space="preserve">
APL generally charges $5,000 for on-site installation and commissioning of the Power Pallet grid-tie due to the high level of configuration demanded by the utility before it will approve the grid inter-tie</t>
        </r>
      </text>
    </comment>
    <comment ref="I9" authorId="0">
      <text>
        <r>
          <rPr>
            <b/>
            <sz val="9"/>
            <color indexed="81"/>
            <rFont val="Calibri"/>
            <family val="2"/>
          </rPr>
          <t>Note:</t>
        </r>
        <r>
          <rPr>
            <sz val="9"/>
            <color indexed="81"/>
            <rFont val="Calibri"/>
            <family val="2"/>
          </rPr>
          <t xml:space="preserve">
In our experience, proper training of an operator (without special training in repair) takes three full days.</t>
        </r>
      </text>
    </comment>
  </commentList>
</comments>
</file>

<file path=xl/sharedStrings.xml><?xml version="1.0" encoding="utf-8"?>
<sst xmlns="http://schemas.openxmlformats.org/spreadsheetml/2006/main" count="27" uniqueCount="19">
  <si>
    <t>Markup</t>
  </si>
  <si>
    <t>Profit</t>
  </si>
  <si>
    <t xml:space="preserve"> Total Grid-Tie Units Sold</t>
  </si>
  <si>
    <t>Total Standalone Units Sold</t>
  </si>
  <si>
    <t>Grid-Tie Units</t>
  </si>
  <si>
    <t>Standalone Units</t>
  </si>
  <si>
    <t>AR Discount</t>
  </si>
  <si>
    <t>Power Pallet Grid-Tie Unit</t>
  </si>
  <si>
    <t>Power Pallet Standalone Unit</t>
  </si>
  <si>
    <t>APL List Price</t>
  </si>
  <si>
    <t>= profits from sales of both the standalone AND grid-tie Power Pallets</t>
  </si>
  <si>
    <t>= profits from sales of only grid-tie Power Pallets</t>
  </si>
  <si>
    <t>= profits from sales of only standalone Power Pallets</t>
  </si>
  <si>
    <t>AR Purchase Price</t>
  </si>
  <si>
    <t>AR Sale Price: Equipment</t>
  </si>
  <si>
    <t>AR Sale Price: On-Site Visit</t>
  </si>
  <si>
    <t>AR Sale Price: Extras</t>
  </si>
  <si>
    <t>AR Sale Price: System Total</t>
  </si>
  <si>
    <t>= cells you can edit to calculate your profit and margins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</si>
</sst>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&quot;Don't edit this cell&quot;;&quot;Don't edit this cell&quot;;&quot;Don't edit this cell&quot;;&quot;Don't edit this cell&quot;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2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164" fontId="4" fillId="0" borderId="0" xfId="1" applyNumberFormat="1" applyFont="1"/>
    <xf numFmtId="10" fontId="4" fillId="0" borderId="0" xfId="0" applyNumberFormat="1" applyFont="1"/>
    <xf numFmtId="164" fontId="4" fillId="0" borderId="0" xfId="0" applyNumberFormat="1" applyFont="1"/>
    <xf numFmtId="0" fontId="4" fillId="0" borderId="0" xfId="0" applyFont="1" applyAlignment="1">
      <alignment horizontal="center"/>
    </xf>
    <xf numFmtId="164" fontId="4" fillId="0" borderId="1" xfId="1" applyNumberFormat="1" applyFont="1" applyBorder="1"/>
    <xf numFmtId="164" fontId="4" fillId="3" borderId="0" xfId="0" applyNumberFormat="1" applyFont="1" applyFill="1"/>
    <xf numFmtId="0" fontId="7" fillId="0" borderId="0" xfId="0" applyFont="1"/>
    <xf numFmtId="165" fontId="4" fillId="2" borderId="0" xfId="1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 textRotation="90"/>
    </xf>
    <xf numFmtId="0" fontId="4" fillId="2" borderId="0" xfId="0" applyFont="1" applyFill="1" applyAlignment="1">
      <alignment horizontal="center"/>
    </xf>
    <xf numFmtId="164" fontId="4" fillId="4" borderId="1" xfId="1" applyNumberFormat="1" applyFont="1" applyFill="1" applyBorder="1"/>
    <xf numFmtId="164" fontId="4" fillId="5" borderId="1" xfId="1" applyNumberFormat="1" applyFont="1" applyFill="1" applyBorder="1"/>
    <xf numFmtId="164" fontId="4" fillId="6" borderId="1" xfId="1" applyNumberFormat="1" applyFont="1" applyFill="1" applyBorder="1"/>
    <xf numFmtId="0" fontId="4" fillId="6" borderId="0" xfId="0" applyFont="1" applyFill="1"/>
    <xf numFmtId="0" fontId="4" fillId="5" borderId="0" xfId="0" applyFont="1" applyFill="1"/>
    <xf numFmtId="0" fontId="4" fillId="4" borderId="0" xfId="0" applyFont="1" applyFill="1"/>
    <xf numFmtId="0" fontId="4" fillId="0" borderId="0" xfId="0" quotePrefix="1" applyFont="1"/>
    <xf numFmtId="0" fontId="4" fillId="7" borderId="0" xfId="0" applyFont="1" applyFill="1"/>
    <xf numFmtId="9" fontId="4" fillId="7" borderId="0" xfId="0" applyNumberFormat="1" applyFont="1" applyFill="1"/>
  </cellXfs>
  <cellStyles count="66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showGridLines="0" tabSelected="1" topLeftCell="A4" zoomScale="120" zoomScaleNormal="120" zoomScalePageLayoutView="120" workbookViewId="0">
      <selection activeCell="D41" sqref="D41"/>
    </sheetView>
  </sheetViews>
  <sheetFormatPr baseColWidth="10" defaultRowHeight="15" x14ac:dyDescent="0"/>
  <cols>
    <col min="1" max="1" width="3.5" style="1" bestFit="1" customWidth="1"/>
    <col min="2" max="2" width="7.1640625" style="1" customWidth="1"/>
    <col min="3" max="13" width="13.33203125" style="1" customWidth="1"/>
    <col min="14" max="16384" width="10.83203125" style="1"/>
  </cols>
  <sheetData>
    <row r="1" spans="3:13" hidden="1"/>
    <row r="2" spans="3:13" hidden="1">
      <c r="C2" s="1" t="s">
        <v>6</v>
      </c>
      <c r="E2" s="20">
        <v>0.1</v>
      </c>
    </row>
    <row r="3" spans="3:13" hidden="1">
      <c r="C3" s="1" t="s">
        <v>4</v>
      </c>
      <c r="E3" s="19">
        <v>5</v>
      </c>
      <c r="G3" s="1" t="s">
        <v>5</v>
      </c>
      <c r="I3" s="19">
        <v>5</v>
      </c>
    </row>
    <row r="5" spans="3:13">
      <c r="C5" s="8" t="s">
        <v>7</v>
      </c>
      <c r="G5" s="8" t="s">
        <v>8</v>
      </c>
    </row>
    <row r="6" spans="3:13">
      <c r="C6" s="1" t="s">
        <v>9</v>
      </c>
      <c r="E6" s="2">
        <f>34990</f>
        <v>34990</v>
      </c>
      <c r="G6" s="1" t="s">
        <v>9</v>
      </c>
      <c r="I6" s="2">
        <v>29995</v>
      </c>
    </row>
    <row r="7" spans="3:13">
      <c r="C7" s="1" t="s">
        <v>13</v>
      </c>
      <c r="E7" s="2">
        <f>(1-$E$2)*E6</f>
        <v>31491</v>
      </c>
      <c r="G7" s="1" t="s">
        <v>13</v>
      </c>
      <c r="I7" s="2">
        <f>(1-$E$2)*I6</f>
        <v>26995.5</v>
      </c>
    </row>
    <row r="8" spans="3:13">
      <c r="C8" s="1" t="s">
        <v>14</v>
      </c>
      <c r="E8" s="7">
        <v>34990</v>
      </c>
      <c r="G8" s="1" t="s">
        <v>14</v>
      </c>
      <c r="I8" s="7">
        <v>29995</v>
      </c>
    </row>
    <row r="9" spans="3:13">
      <c r="C9" s="1" t="s">
        <v>15</v>
      </c>
      <c r="E9" s="7">
        <v>5000</v>
      </c>
      <c r="G9" s="1" t="s">
        <v>15</v>
      </c>
      <c r="I9" s="7">
        <v>3750</v>
      </c>
    </row>
    <row r="10" spans="3:13">
      <c r="C10" s="1" t="s">
        <v>16</v>
      </c>
      <c r="E10" s="7">
        <v>0</v>
      </c>
      <c r="G10" s="1" t="s">
        <v>16</v>
      </c>
      <c r="I10" s="7">
        <v>0</v>
      </c>
    </row>
    <row r="11" spans="3:13">
      <c r="C11" s="1" t="s">
        <v>17</v>
      </c>
      <c r="E11" s="4">
        <f>E8+E9+E10</f>
        <v>39990</v>
      </c>
      <c r="G11" s="1" t="s">
        <v>17</v>
      </c>
      <c r="I11" s="4">
        <f>I8+I9+I10</f>
        <v>33745</v>
      </c>
    </row>
    <row r="12" spans="3:13">
      <c r="C12" s="1" t="s">
        <v>1</v>
      </c>
      <c r="E12" s="4">
        <f>E11-((1-$E$2)*E6)</f>
        <v>8499</v>
      </c>
      <c r="G12" s="1" t="s">
        <v>1</v>
      </c>
      <c r="I12" s="4">
        <f>I11-((1-$E$2)*I6)</f>
        <v>6749.5</v>
      </c>
    </row>
    <row r="13" spans="3:13">
      <c r="C13" s="1" t="s">
        <v>0</v>
      </c>
      <c r="E13" s="3">
        <f>(E11-E6)/E6</f>
        <v>0.14289797084881395</v>
      </c>
      <c r="G13" s="1" t="s">
        <v>0</v>
      </c>
      <c r="I13" s="3">
        <f>(I11-I6)/I6</f>
        <v>0.12502083680613435</v>
      </c>
    </row>
    <row r="16" spans="3:13">
      <c r="C16" s="11" t="s">
        <v>2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>
      <c r="B17" s="9">
        <f>(E12*E3+I12*I3)+IF(SUM(E3,I3)&gt;=20,0.4*I6,0)</f>
        <v>76242.5</v>
      </c>
      <c r="C17" s="5">
        <v>0</v>
      </c>
      <c r="D17" s="5">
        <v>1</v>
      </c>
      <c r="E17" s="5">
        <v>2</v>
      </c>
      <c r="F17" s="5">
        <v>3</v>
      </c>
      <c r="G17" s="5">
        <v>4</v>
      </c>
      <c r="H17" s="5">
        <v>5</v>
      </c>
      <c r="I17" s="5">
        <v>6</v>
      </c>
      <c r="J17" s="5">
        <v>7</v>
      </c>
      <c r="K17" s="5">
        <v>8</v>
      </c>
      <c r="L17" s="5">
        <v>9</v>
      </c>
      <c r="M17" s="5">
        <v>10</v>
      </c>
    </row>
    <row r="18" spans="1:13">
      <c r="A18" s="10" t="s">
        <v>3</v>
      </c>
      <c r="B18" s="5">
        <v>0</v>
      </c>
      <c r="C18" s="6">
        <f t="dataTable" ref="C18:M38" dt2D="1" dtr="1" r1="E3" r2="I3"/>
        <v>0</v>
      </c>
      <c r="D18" s="13">
        <v>8499</v>
      </c>
      <c r="E18" s="13">
        <v>16998</v>
      </c>
      <c r="F18" s="13">
        <v>25497</v>
      </c>
      <c r="G18" s="13">
        <v>33996</v>
      </c>
      <c r="H18" s="13">
        <v>42495</v>
      </c>
      <c r="I18" s="13">
        <v>50994</v>
      </c>
      <c r="J18" s="13">
        <v>59493</v>
      </c>
      <c r="K18" s="13">
        <v>67992</v>
      </c>
      <c r="L18" s="13">
        <v>76491</v>
      </c>
      <c r="M18" s="13">
        <v>84990</v>
      </c>
    </row>
    <row r="19" spans="1:13">
      <c r="A19" s="10"/>
      <c r="B19" s="5">
        <v>1</v>
      </c>
      <c r="C19" s="12">
        <v>6749.5</v>
      </c>
      <c r="D19" s="14">
        <v>15248.5</v>
      </c>
      <c r="E19" s="14">
        <v>23747.5</v>
      </c>
      <c r="F19" s="14">
        <v>32246.5</v>
      </c>
      <c r="G19" s="14">
        <v>40745.5</v>
      </c>
      <c r="H19" s="14">
        <v>49244.5</v>
      </c>
      <c r="I19" s="14">
        <v>57743.5</v>
      </c>
      <c r="J19" s="14">
        <v>66242.5</v>
      </c>
      <c r="K19" s="14">
        <v>74741.5</v>
      </c>
      <c r="L19" s="14">
        <v>83240.5</v>
      </c>
      <c r="M19" s="14">
        <v>91739.5</v>
      </c>
    </row>
    <row r="20" spans="1:13">
      <c r="A20" s="10"/>
      <c r="B20" s="5">
        <v>2</v>
      </c>
      <c r="C20" s="12">
        <v>13499</v>
      </c>
      <c r="D20" s="14">
        <v>21998</v>
      </c>
      <c r="E20" s="14">
        <v>30497</v>
      </c>
      <c r="F20" s="14">
        <v>38996</v>
      </c>
      <c r="G20" s="14">
        <v>47495</v>
      </c>
      <c r="H20" s="14">
        <v>55994</v>
      </c>
      <c r="I20" s="14">
        <v>64493</v>
      </c>
      <c r="J20" s="14">
        <v>72992</v>
      </c>
      <c r="K20" s="14">
        <v>81491</v>
      </c>
      <c r="L20" s="14">
        <v>89990</v>
      </c>
      <c r="M20" s="14">
        <v>98489</v>
      </c>
    </row>
    <row r="21" spans="1:13">
      <c r="A21" s="10"/>
      <c r="B21" s="5">
        <v>3</v>
      </c>
      <c r="C21" s="12">
        <v>20248.5</v>
      </c>
      <c r="D21" s="14">
        <v>28747.5</v>
      </c>
      <c r="E21" s="14">
        <v>37246.5</v>
      </c>
      <c r="F21" s="14">
        <v>45745.5</v>
      </c>
      <c r="G21" s="14">
        <v>54244.5</v>
      </c>
      <c r="H21" s="14">
        <v>62743.5</v>
      </c>
      <c r="I21" s="14">
        <v>71242.5</v>
      </c>
      <c r="J21" s="14">
        <v>79741.5</v>
      </c>
      <c r="K21" s="14">
        <v>88240.5</v>
      </c>
      <c r="L21" s="14">
        <v>96739.5</v>
      </c>
      <c r="M21" s="14">
        <v>105238.5</v>
      </c>
    </row>
    <row r="22" spans="1:13">
      <c r="A22" s="10"/>
      <c r="B22" s="5">
        <v>4</v>
      </c>
      <c r="C22" s="12">
        <v>26998</v>
      </c>
      <c r="D22" s="14">
        <v>35497</v>
      </c>
      <c r="E22" s="14">
        <v>43996</v>
      </c>
      <c r="F22" s="14">
        <v>52495</v>
      </c>
      <c r="G22" s="14">
        <v>60994</v>
      </c>
      <c r="H22" s="14">
        <v>69493</v>
      </c>
      <c r="I22" s="14">
        <v>77992</v>
      </c>
      <c r="J22" s="14">
        <v>86491</v>
      </c>
      <c r="K22" s="14">
        <v>94990</v>
      </c>
      <c r="L22" s="14">
        <v>103489</v>
      </c>
      <c r="M22" s="14">
        <v>111988</v>
      </c>
    </row>
    <row r="23" spans="1:13">
      <c r="A23" s="10"/>
      <c r="B23" s="5">
        <v>5</v>
      </c>
      <c r="C23" s="12">
        <v>33747.5</v>
      </c>
      <c r="D23" s="14">
        <v>42246.5</v>
      </c>
      <c r="E23" s="14">
        <v>50745.5</v>
      </c>
      <c r="F23" s="14">
        <v>59244.5</v>
      </c>
      <c r="G23" s="14">
        <v>67743.5</v>
      </c>
      <c r="H23" s="14">
        <v>76242.5</v>
      </c>
      <c r="I23" s="14">
        <v>84741.5</v>
      </c>
      <c r="J23" s="14">
        <v>93240.5</v>
      </c>
      <c r="K23" s="14">
        <v>101739.5</v>
      </c>
      <c r="L23" s="14">
        <v>110238.5</v>
      </c>
      <c r="M23" s="14">
        <v>118737.5</v>
      </c>
    </row>
    <row r="24" spans="1:13">
      <c r="A24" s="10"/>
      <c r="B24" s="5">
        <v>6</v>
      </c>
      <c r="C24" s="12">
        <v>40497</v>
      </c>
      <c r="D24" s="14">
        <v>48996</v>
      </c>
      <c r="E24" s="14">
        <v>57495</v>
      </c>
      <c r="F24" s="14">
        <v>65994</v>
      </c>
      <c r="G24" s="14">
        <v>74493</v>
      </c>
      <c r="H24" s="14">
        <v>82992</v>
      </c>
      <c r="I24" s="14">
        <v>91491</v>
      </c>
      <c r="J24" s="14">
        <v>99990</v>
      </c>
      <c r="K24" s="14">
        <v>108489</v>
      </c>
      <c r="L24" s="14">
        <v>116988</v>
      </c>
      <c r="M24" s="14">
        <v>125487</v>
      </c>
    </row>
    <row r="25" spans="1:13">
      <c r="A25" s="10"/>
      <c r="B25" s="5">
        <v>7</v>
      </c>
      <c r="C25" s="12">
        <v>47246.5</v>
      </c>
      <c r="D25" s="14">
        <v>55745.5</v>
      </c>
      <c r="E25" s="14">
        <v>64244.5</v>
      </c>
      <c r="F25" s="14">
        <v>72743.5</v>
      </c>
      <c r="G25" s="14">
        <v>81242.5</v>
      </c>
      <c r="H25" s="14">
        <v>89741.5</v>
      </c>
      <c r="I25" s="14">
        <v>98240.5</v>
      </c>
      <c r="J25" s="14">
        <v>106739.5</v>
      </c>
      <c r="K25" s="14">
        <v>115238.5</v>
      </c>
      <c r="L25" s="14">
        <v>123737.5</v>
      </c>
      <c r="M25" s="14">
        <v>132236.5</v>
      </c>
    </row>
    <row r="26" spans="1:13">
      <c r="A26" s="10"/>
      <c r="B26" s="5">
        <v>8</v>
      </c>
      <c r="C26" s="12">
        <v>53996</v>
      </c>
      <c r="D26" s="14">
        <v>62495</v>
      </c>
      <c r="E26" s="14">
        <v>70994</v>
      </c>
      <c r="F26" s="14">
        <v>79493</v>
      </c>
      <c r="G26" s="14">
        <v>87992</v>
      </c>
      <c r="H26" s="14">
        <v>96491</v>
      </c>
      <c r="I26" s="14">
        <v>104990</v>
      </c>
      <c r="J26" s="14">
        <v>113489</v>
      </c>
      <c r="K26" s="14">
        <v>121988</v>
      </c>
      <c r="L26" s="14">
        <v>130487</v>
      </c>
      <c r="M26" s="14">
        <v>138986</v>
      </c>
    </row>
    <row r="27" spans="1:13">
      <c r="A27" s="10"/>
      <c r="B27" s="5">
        <v>9</v>
      </c>
      <c r="C27" s="12">
        <v>60745.5</v>
      </c>
      <c r="D27" s="14">
        <v>69244.5</v>
      </c>
      <c r="E27" s="14">
        <v>77743.5</v>
      </c>
      <c r="F27" s="14">
        <v>86242.5</v>
      </c>
      <c r="G27" s="14">
        <v>94741.5</v>
      </c>
      <c r="H27" s="14">
        <v>103240.5</v>
      </c>
      <c r="I27" s="14">
        <v>111739.5</v>
      </c>
      <c r="J27" s="14">
        <v>120238.5</v>
      </c>
      <c r="K27" s="14">
        <v>128737.5</v>
      </c>
      <c r="L27" s="14">
        <v>137236.5</v>
      </c>
      <c r="M27" s="14">
        <v>145735.5</v>
      </c>
    </row>
    <row r="28" spans="1:13">
      <c r="A28" s="10"/>
      <c r="B28" s="5">
        <v>10</v>
      </c>
      <c r="C28" s="12">
        <v>67495</v>
      </c>
      <c r="D28" s="14">
        <v>75994</v>
      </c>
      <c r="E28" s="14">
        <v>84493</v>
      </c>
      <c r="F28" s="14">
        <v>92992</v>
      </c>
      <c r="G28" s="14">
        <v>101491</v>
      </c>
      <c r="H28" s="14">
        <v>109990</v>
      </c>
      <c r="I28" s="14">
        <v>118489</v>
      </c>
      <c r="J28" s="14">
        <v>126988</v>
      </c>
      <c r="K28" s="14">
        <v>135487</v>
      </c>
      <c r="L28" s="14">
        <v>143986</v>
      </c>
      <c r="M28" s="14">
        <v>164483</v>
      </c>
    </row>
    <row r="29" spans="1:13">
      <c r="A29" s="10"/>
      <c r="B29" s="5">
        <v>11</v>
      </c>
      <c r="C29" s="12">
        <v>74244.5</v>
      </c>
      <c r="D29" s="14">
        <v>82743.5</v>
      </c>
      <c r="E29" s="14">
        <v>91242.5</v>
      </c>
      <c r="F29" s="14">
        <v>99741.5</v>
      </c>
      <c r="G29" s="14">
        <v>108240.5</v>
      </c>
      <c r="H29" s="14">
        <v>116739.5</v>
      </c>
      <c r="I29" s="14">
        <v>125238.5</v>
      </c>
      <c r="J29" s="14">
        <v>133737.5</v>
      </c>
      <c r="K29" s="14">
        <v>142236.5</v>
      </c>
      <c r="L29" s="14">
        <v>162733.5</v>
      </c>
      <c r="M29" s="14">
        <v>171232.5</v>
      </c>
    </row>
    <row r="30" spans="1:13">
      <c r="A30" s="10"/>
      <c r="B30" s="5">
        <v>12</v>
      </c>
      <c r="C30" s="12">
        <v>80994</v>
      </c>
      <c r="D30" s="14">
        <v>89493</v>
      </c>
      <c r="E30" s="14">
        <v>97992</v>
      </c>
      <c r="F30" s="14">
        <v>106491</v>
      </c>
      <c r="G30" s="14">
        <v>114990</v>
      </c>
      <c r="H30" s="14">
        <v>123489</v>
      </c>
      <c r="I30" s="14">
        <v>131988</v>
      </c>
      <c r="J30" s="14">
        <v>140487</v>
      </c>
      <c r="K30" s="14">
        <v>160984</v>
      </c>
      <c r="L30" s="14">
        <v>169483</v>
      </c>
      <c r="M30" s="14">
        <v>177982</v>
      </c>
    </row>
    <row r="31" spans="1:13">
      <c r="A31" s="10"/>
      <c r="B31" s="5">
        <v>13</v>
      </c>
      <c r="C31" s="12">
        <v>87743.5</v>
      </c>
      <c r="D31" s="14">
        <v>96242.5</v>
      </c>
      <c r="E31" s="14">
        <v>104741.5</v>
      </c>
      <c r="F31" s="14">
        <v>113240.5</v>
      </c>
      <c r="G31" s="14">
        <v>121739.5</v>
      </c>
      <c r="H31" s="14">
        <v>130238.5</v>
      </c>
      <c r="I31" s="14">
        <v>138737.5</v>
      </c>
      <c r="J31" s="14">
        <v>159234.5</v>
      </c>
      <c r="K31" s="14">
        <v>167733.5</v>
      </c>
      <c r="L31" s="14">
        <v>176232.5</v>
      </c>
      <c r="M31" s="14">
        <v>184731.5</v>
      </c>
    </row>
    <row r="32" spans="1:13">
      <c r="A32" s="10"/>
      <c r="B32" s="5">
        <v>14</v>
      </c>
      <c r="C32" s="12">
        <v>94493</v>
      </c>
      <c r="D32" s="14">
        <v>102992</v>
      </c>
      <c r="E32" s="14">
        <v>111491</v>
      </c>
      <c r="F32" s="14">
        <v>119990</v>
      </c>
      <c r="G32" s="14">
        <v>128489</v>
      </c>
      <c r="H32" s="14">
        <v>136988</v>
      </c>
      <c r="I32" s="14">
        <v>157485</v>
      </c>
      <c r="J32" s="14">
        <v>165984</v>
      </c>
      <c r="K32" s="14">
        <v>174483</v>
      </c>
      <c r="L32" s="14">
        <v>182982</v>
      </c>
      <c r="M32" s="14">
        <v>191481</v>
      </c>
    </row>
    <row r="33" spans="1:13">
      <c r="A33" s="10"/>
      <c r="B33" s="5">
        <v>15</v>
      </c>
      <c r="C33" s="12">
        <v>101242.5</v>
      </c>
      <c r="D33" s="14">
        <v>109741.5</v>
      </c>
      <c r="E33" s="14">
        <v>118240.5</v>
      </c>
      <c r="F33" s="14">
        <v>126739.5</v>
      </c>
      <c r="G33" s="14">
        <v>135238.5</v>
      </c>
      <c r="H33" s="14">
        <v>155735.5</v>
      </c>
      <c r="I33" s="14">
        <v>164234.5</v>
      </c>
      <c r="J33" s="14">
        <v>172733.5</v>
      </c>
      <c r="K33" s="14">
        <v>181232.5</v>
      </c>
      <c r="L33" s="14">
        <v>189731.5</v>
      </c>
      <c r="M33" s="14">
        <v>198230.5</v>
      </c>
    </row>
    <row r="34" spans="1:13">
      <c r="A34" s="10"/>
      <c r="B34" s="5">
        <v>16</v>
      </c>
      <c r="C34" s="12">
        <v>107992</v>
      </c>
      <c r="D34" s="14">
        <v>116491</v>
      </c>
      <c r="E34" s="14">
        <v>124990</v>
      </c>
      <c r="F34" s="14">
        <v>133489</v>
      </c>
      <c r="G34" s="14">
        <v>153986</v>
      </c>
      <c r="H34" s="14">
        <v>162485</v>
      </c>
      <c r="I34" s="14">
        <v>170984</v>
      </c>
      <c r="J34" s="14">
        <v>179483</v>
      </c>
      <c r="K34" s="14">
        <v>187982</v>
      </c>
      <c r="L34" s="14">
        <v>196481</v>
      </c>
      <c r="M34" s="14">
        <v>204980</v>
      </c>
    </row>
    <row r="35" spans="1:13">
      <c r="A35" s="10"/>
      <c r="B35" s="5">
        <v>17</v>
      </c>
      <c r="C35" s="12">
        <v>114741.5</v>
      </c>
      <c r="D35" s="14">
        <v>123240.5</v>
      </c>
      <c r="E35" s="14">
        <v>131739.5</v>
      </c>
      <c r="F35" s="14">
        <v>152236.5</v>
      </c>
      <c r="G35" s="14">
        <v>160735.5</v>
      </c>
      <c r="H35" s="14">
        <v>169234.5</v>
      </c>
      <c r="I35" s="14">
        <v>177733.5</v>
      </c>
      <c r="J35" s="14">
        <v>186232.5</v>
      </c>
      <c r="K35" s="14">
        <v>194731.5</v>
      </c>
      <c r="L35" s="14">
        <v>203230.5</v>
      </c>
      <c r="M35" s="14">
        <v>211729.5</v>
      </c>
    </row>
    <row r="36" spans="1:13">
      <c r="A36" s="10"/>
      <c r="B36" s="5">
        <v>18</v>
      </c>
      <c r="C36" s="12">
        <v>121491</v>
      </c>
      <c r="D36" s="14">
        <v>129990</v>
      </c>
      <c r="E36" s="14">
        <v>150487</v>
      </c>
      <c r="F36" s="14">
        <v>158986</v>
      </c>
      <c r="G36" s="14">
        <v>167485</v>
      </c>
      <c r="H36" s="14">
        <v>175984</v>
      </c>
      <c r="I36" s="14">
        <v>184483</v>
      </c>
      <c r="J36" s="14">
        <v>192982</v>
      </c>
      <c r="K36" s="14">
        <v>201481</v>
      </c>
      <c r="L36" s="14">
        <v>209980</v>
      </c>
      <c r="M36" s="14">
        <v>218479</v>
      </c>
    </row>
    <row r="37" spans="1:13">
      <c r="A37" s="10"/>
      <c r="B37" s="5">
        <v>19</v>
      </c>
      <c r="C37" s="12">
        <v>128240.5</v>
      </c>
      <c r="D37" s="14">
        <v>148737.5</v>
      </c>
      <c r="E37" s="14">
        <v>157236.5</v>
      </c>
      <c r="F37" s="14">
        <v>165735.5</v>
      </c>
      <c r="G37" s="14">
        <v>174234.5</v>
      </c>
      <c r="H37" s="14">
        <v>182733.5</v>
      </c>
      <c r="I37" s="14">
        <v>191232.5</v>
      </c>
      <c r="J37" s="14">
        <v>199731.5</v>
      </c>
      <c r="K37" s="14">
        <v>208230.5</v>
      </c>
      <c r="L37" s="14">
        <v>216729.5</v>
      </c>
      <c r="M37" s="14">
        <v>225228.5</v>
      </c>
    </row>
    <row r="38" spans="1:13">
      <c r="A38" s="10"/>
      <c r="B38" s="5">
        <v>20</v>
      </c>
      <c r="C38" s="12">
        <v>146988</v>
      </c>
      <c r="D38" s="14">
        <v>155487</v>
      </c>
      <c r="E38" s="14">
        <v>163986</v>
      </c>
      <c r="F38" s="14">
        <v>172485</v>
      </c>
      <c r="G38" s="14">
        <v>180984</v>
      </c>
      <c r="H38" s="14">
        <v>189483</v>
      </c>
      <c r="I38" s="14">
        <v>197982</v>
      </c>
      <c r="J38" s="14">
        <v>206481</v>
      </c>
      <c r="K38" s="14">
        <v>214980</v>
      </c>
      <c r="L38" s="14">
        <v>223479</v>
      </c>
      <c r="M38" s="14">
        <v>231978</v>
      </c>
    </row>
    <row r="40" spans="1:13">
      <c r="C40" s="7"/>
      <c r="D40" s="18" t="s">
        <v>18</v>
      </c>
    </row>
    <row r="41" spans="1:13">
      <c r="C41" s="17"/>
      <c r="D41" s="18" t="s">
        <v>12</v>
      </c>
    </row>
    <row r="42" spans="1:13">
      <c r="C42" s="16"/>
      <c r="D42" s="18" t="s">
        <v>11</v>
      </c>
    </row>
    <row r="43" spans="1:13">
      <c r="C43" s="15"/>
      <c r="D43" s="18" t="s">
        <v>10</v>
      </c>
    </row>
  </sheetData>
  <mergeCells count="2">
    <mergeCell ref="A18:A38"/>
    <mergeCell ref="C16:M16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Ballek</dc:creator>
  <cp:lastModifiedBy>Brian Ballek</cp:lastModifiedBy>
  <dcterms:created xsi:type="dcterms:W3CDTF">2014-09-18T02:59:25Z</dcterms:created>
  <dcterms:modified xsi:type="dcterms:W3CDTF">2014-09-24T21:06:08Z</dcterms:modified>
</cp:coreProperties>
</file>